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pecunia/Desktop/"/>
    </mc:Choice>
  </mc:AlternateContent>
  <xr:revisionPtr revIDLastSave="0" documentId="13_ncr:1_{37A55A52-8629-714D-8A29-97D560A80C9B}" xr6:coauthVersionLast="43" xr6:coauthVersionMax="43" xr10:uidLastSave="{00000000-0000-0000-0000-000000000000}"/>
  <bookViews>
    <workbookView xWindow="0" yWindow="0" windowWidth="25600" windowHeight="16000" activeTab="1" xr2:uid="{00000000-000D-0000-FFFF-FFFF00000000}"/>
  </bookViews>
  <sheets>
    <sheet name="Project Plan Sample" sheetId="4" r:id="rId1"/>
    <sheet name="Gantt Chart Samp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G7" i="1"/>
  <c r="F12" i="1"/>
  <c r="G12" i="1" s="1"/>
  <c r="H12" i="1" s="1"/>
  <c r="F13" i="1"/>
  <c r="F14" i="1"/>
  <c r="F15" i="1"/>
  <c r="F17" i="1"/>
  <c r="G17" i="1" s="1"/>
  <c r="H17" i="1" s="1"/>
  <c r="F18" i="1"/>
  <c r="F19" i="1"/>
  <c r="F20" i="1"/>
  <c r="F21" i="1"/>
  <c r="G21" i="1" s="1"/>
  <c r="H21" i="1" s="1"/>
  <c r="F23" i="1"/>
  <c r="F24" i="1"/>
  <c r="F25" i="1"/>
  <c r="F26" i="1"/>
  <c r="G26" i="1" s="1"/>
  <c r="H26" i="1" s="1"/>
  <c r="F7" i="1"/>
  <c r="F8" i="1"/>
  <c r="F9" i="1"/>
  <c r="G9" i="1" s="1"/>
  <c r="H9" i="1" s="1"/>
  <c r="F10" i="1"/>
  <c r="G10" i="1" s="1"/>
  <c r="H10" i="1" s="1"/>
  <c r="H7" i="1" l="1"/>
  <c r="G24" i="1"/>
  <c r="H24" i="1" s="1"/>
  <c r="G19" i="1"/>
  <c r="H19" i="1" s="1"/>
  <c r="G14" i="1"/>
  <c r="H14" i="1" s="1"/>
  <c r="G23" i="1"/>
  <c r="H23" i="1" s="1"/>
  <c r="G18" i="1"/>
  <c r="H18" i="1" s="1"/>
  <c r="G13" i="1"/>
  <c r="H13" i="1" s="1"/>
  <c r="G8" i="1"/>
  <c r="H8" i="1" s="1"/>
  <c r="G25" i="1"/>
  <c r="H25" i="1" s="1"/>
  <c r="G20" i="1"/>
  <c r="H20" i="1" s="1"/>
  <c r="G15" i="1"/>
  <c r="H15" i="1" s="1"/>
  <c r="H6" i="1"/>
  <c r="D26" i="1" l="1"/>
  <c r="D25" i="1"/>
  <c r="D24" i="1"/>
  <c r="D23" i="1"/>
  <c r="D21" i="1"/>
  <c r="D20" i="1"/>
  <c r="D19" i="1"/>
  <c r="D18" i="1"/>
  <c r="D17" i="1"/>
  <c r="D15" i="1"/>
  <c r="D14" i="1"/>
  <c r="D13" i="1"/>
  <c r="D12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<sst xmlns="http://schemas.openxmlformats.org/spreadsheetml/2006/main" count="109" uniqueCount="55">
  <si>
    <t>TASK NAME</t>
  </si>
  <si>
    <t>START DATE</t>
  </si>
  <si>
    <t>END DATE</t>
  </si>
  <si>
    <t>TEAM MEMBER</t>
  </si>
  <si>
    <t>PERCENT COMPLETE</t>
  </si>
  <si>
    <t>WEEK 1</t>
  </si>
  <si>
    <t>WEEK 2</t>
  </si>
  <si>
    <t>WEEK 3</t>
  </si>
  <si>
    <t>WEEK 4</t>
  </si>
  <si>
    <t>* = an automatically calculated cell</t>
  </si>
  <si>
    <t>DURATION* (WORK DAYS)</t>
  </si>
  <si>
    <t>DAY OF MONTH*</t>
  </si>
  <si>
    <t>DAYS COMPLETE*</t>
  </si>
  <si>
    <t>DAYS REMAINING*</t>
  </si>
  <si>
    <t>MILESTONE</t>
  </si>
  <si>
    <t>Milestone</t>
  </si>
  <si>
    <t>Category</t>
  </si>
  <si>
    <t>Sub-Category</t>
  </si>
  <si>
    <t>Task / Activity</t>
  </si>
  <si>
    <t>Owner</t>
  </si>
  <si>
    <t>Target End Date</t>
  </si>
  <si>
    <t>Status</t>
  </si>
  <si>
    <t>Notes</t>
  </si>
  <si>
    <t>Status Key</t>
  </si>
  <si>
    <t>Completed</t>
  </si>
  <si>
    <t>In-Progress</t>
  </si>
  <si>
    <t>On-Going</t>
  </si>
  <si>
    <t>Behind</t>
  </si>
  <si>
    <t>Not Started</t>
  </si>
  <si>
    <t>Hold</t>
  </si>
  <si>
    <t>Removed</t>
  </si>
  <si>
    <t>Project Name:</t>
  </si>
  <si>
    <t>Task #D1</t>
  </si>
  <si>
    <t>Task #D2</t>
  </si>
  <si>
    <t>Task #D3</t>
  </si>
  <si>
    <t>Task #D4</t>
  </si>
  <si>
    <t>Task #C1</t>
  </si>
  <si>
    <t>Task #C2</t>
  </si>
  <si>
    <t>Task #C3</t>
  </si>
  <si>
    <t>Task #C4</t>
  </si>
  <si>
    <t>Task #C5</t>
  </si>
  <si>
    <t>Task #B4</t>
  </si>
  <si>
    <t>Task #B3</t>
  </si>
  <si>
    <t>Task #B2</t>
  </si>
  <si>
    <t>Task #B1</t>
  </si>
  <si>
    <t>Task #A1</t>
  </si>
  <si>
    <t>Task #A2</t>
  </si>
  <si>
    <t>Task #A3</t>
  </si>
  <si>
    <t>Task #A4</t>
  </si>
  <si>
    <t>Task #A5</t>
  </si>
  <si>
    <t>Milestone A</t>
  </si>
  <si>
    <t>Milestone B</t>
  </si>
  <si>
    <t>Milestone C</t>
  </si>
  <si>
    <t>Milestone D</t>
  </si>
  <si>
    <t>Sample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</si>
</sst>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&quot;/&quot;d"/>
  </numFmts>
  <fonts count="14" x14ac:knownFonts="1">
    <font>
      <sz val="10"/>
      <color rgb="FF000000"/>
      <name val="Arial"/>
    </font>
    <font>
      <sz val="10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b/>
      <sz val="11"/>
      <color rgb="FF666666"/>
      <name val="Open Sans"/>
      <family val="2"/>
    </font>
    <font>
      <b/>
      <sz val="12"/>
      <color rgb="FF000000"/>
      <name val="Open Sans"/>
      <family val="2"/>
    </font>
    <font>
      <sz val="11"/>
      <color rgb="FF434343"/>
      <name val="Open Sans"/>
      <family val="2"/>
    </font>
    <font>
      <sz val="11"/>
      <color rgb="FF000000"/>
      <name val="Open Sans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  <font>
      <sz val="12"/>
      <color rgb="FF000000"/>
      <name val="Open Sans"/>
      <family val="2"/>
    </font>
    <font>
      <b/>
      <sz val="12"/>
      <color theme="0"/>
      <name val="Open Sans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FD1CD"/>
        <bgColor rgb="FF7FD1CD"/>
      </patternFill>
    </fill>
    <fill>
      <patternFill patternType="solid">
        <fgColor rgb="FF57BB8A"/>
        <bgColor rgb="FF57BB8A"/>
      </patternFill>
    </fill>
    <fill>
      <patternFill patternType="solid">
        <fgColor rgb="FFF3F3F3"/>
        <bgColor rgb="FFF3F3F3"/>
      </patternFill>
    </fill>
    <fill>
      <patternFill patternType="solid">
        <fgColor rgb="FFBCE4D1"/>
        <bgColor rgb="FFBCE4D1"/>
      </patternFill>
    </fill>
    <fill>
      <patternFill patternType="solid">
        <fgColor rgb="FF8AD0AE"/>
        <bgColor rgb="FF8AD0AE"/>
      </patternFill>
    </fill>
    <fill>
      <patternFill patternType="solid">
        <fgColor rgb="FFDBF1E6"/>
        <bgColor rgb="FFDBF1E6"/>
      </patternFill>
    </fill>
    <fill>
      <patternFill patternType="solid">
        <fgColor rgb="FFE5F5ED"/>
        <bgColor rgb="FFE5F5ED"/>
      </patternFill>
    </fill>
    <fill>
      <patternFill patternType="solid">
        <fgColor rgb="FF022839"/>
        <bgColor rgb="FF00ADEE"/>
      </patternFill>
    </fill>
    <fill>
      <patternFill patternType="solid">
        <fgColor rgb="FF02283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0" fontId="1" fillId="0" borderId="0" xfId="0" applyFont="1"/>
    <xf numFmtId="0" fontId="2" fillId="0" borderId="0" xfId="0" applyFont="1" applyAlignment="1"/>
    <xf numFmtId="0" fontId="4" fillId="3" borderId="0" xfId="0" applyFont="1" applyFill="1" applyAlignment="1">
      <alignment horizontal="center"/>
    </xf>
    <xf numFmtId="0" fontId="2" fillId="0" borderId="0" xfId="0" applyFont="1" applyAlignment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1" fillId="2" borderId="0" xfId="0" applyFont="1" applyFill="1" applyAlignment="1">
      <alignment horizontal="left"/>
    </xf>
    <xf numFmtId="0" fontId="3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/>
    <xf numFmtId="0" fontId="5" fillId="4" borderId="1" xfId="0" applyFont="1" applyFill="1" applyBorder="1" applyAlignment="1"/>
    <xf numFmtId="0" fontId="1" fillId="4" borderId="1" xfId="0" applyFont="1" applyFill="1" applyBorder="1"/>
    <xf numFmtId="0" fontId="2" fillId="0" borderId="1" xfId="0" applyFont="1" applyBorder="1" applyAlignment="1"/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" fontId="6" fillId="7" borderId="1" xfId="0" applyNumberFormat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wrapText="1"/>
    </xf>
    <xf numFmtId="9" fontId="6" fillId="5" borderId="1" xfId="0" applyNumberFormat="1" applyFont="1" applyFill="1" applyBorder="1" applyAlignment="1">
      <alignment horizontal="center" wrapText="1"/>
    </xf>
    <xf numFmtId="9" fontId="6" fillId="6" borderId="1" xfId="0" applyNumberFormat="1" applyFont="1" applyFill="1" applyBorder="1" applyAlignment="1">
      <alignment horizontal="center" wrapText="1"/>
    </xf>
    <xf numFmtId="9" fontId="6" fillId="8" borderId="1" xfId="0" applyNumberFormat="1" applyFont="1" applyFill="1" applyBorder="1" applyAlignment="1">
      <alignment horizontal="center" wrapText="1"/>
    </xf>
    <xf numFmtId="9" fontId="6" fillId="9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9" fontId="6" fillId="10" borderId="1" xfId="0" applyNumberFormat="1" applyFont="1" applyFill="1" applyBorder="1" applyAlignment="1">
      <alignment horizontal="center" wrapText="1"/>
    </xf>
    <xf numFmtId="9" fontId="6" fillId="11" borderId="1" xfId="0" applyNumberFormat="1" applyFont="1" applyFill="1" applyBorder="1" applyAlignment="1">
      <alignment horizontal="center" wrapText="1"/>
    </xf>
    <xf numFmtId="9" fontId="6" fillId="2" borderId="1" xfId="0" applyNumberFormat="1" applyFont="1" applyFill="1" applyBorder="1" applyAlignment="1">
      <alignment horizontal="center" wrapText="1"/>
    </xf>
    <xf numFmtId="0" fontId="9" fillId="0" borderId="0" xfId="0" applyFont="1" applyAlignment="1"/>
    <xf numFmtId="0" fontId="10" fillId="0" borderId="2" xfId="0" applyFont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14" fontId="9" fillId="0" borderId="0" xfId="0" applyNumberFormat="1" applyFont="1" applyAlignment="1"/>
    <xf numFmtId="0" fontId="9" fillId="17" borderId="3" xfId="0" applyFont="1" applyFill="1" applyBorder="1" applyAlignment="1">
      <alignment horizontal="center"/>
    </xf>
    <xf numFmtId="0" fontId="9" fillId="18" borderId="3" xfId="0" applyFont="1" applyFill="1" applyBorder="1" applyAlignment="1">
      <alignment horizontal="center"/>
    </xf>
    <xf numFmtId="0" fontId="11" fillId="19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0" xfId="0" applyFont="1" applyAlignment="1"/>
    <xf numFmtId="14" fontId="12" fillId="0" borderId="0" xfId="0" applyNumberFormat="1" applyFont="1" applyAlignment="1"/>
    <xf numFmtId="0" fontId="12" fillId="0" borderId="5" xfId="0" applyFont="1" applyBorder="1" applyAlignment="1"/>
    <xf numFmtId="0" fontId="12" fillId="0" borderId="1" xfId="0" applyFont="1" applyBorder="1" applyAlignment="1"/>
    <xf numFmtId="0" fontId="12" fillId="0" borderId="6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1" xfId="0" applyNumberFormat="1" applyFont="1" applyBorder="1" applyAlignment="1">
      <alignment horizontal="center"/>
    </xf>
    <xf numFmtId="0" fontId="13" fillId="19" borderId="0" xfId="0" applyFont="1" applyFill="1" applyAlignment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numFmt numFmtId="19" formatCode="m/d/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Open Sans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228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spPr>
            <a:solidFill>
              <a:srgbClr val="FFFFFF"/>
            </a:solidFill>
          </c:spPr>
          <c:invertIfNegative val="1"/>
          <c:cat>
            <c:strRef>
              <c:f>'Gantt Chart Sample'!$B$6:$B$26</c:f>
              <c:strCache>
                <c:ptCount val="21"/>
                <c:pt idx="0">
                  <c:v>Task #A1</c:v>
                </c:pt>
                <c:pt idx="1">
                  <c:v>Task #A2</c:v>
                </c:pt>
                <c:pt idx="2">
                  <c:v>Task #A3</c:v>
                </c:pt>
                <c:pt idx="3">
                  <c:v>Task #A4</c:v>
                </c:pt>
                <c:pt idx="4">
                  <c:v>Task #A5</c:v>
                </c:pt>
                <c:pt idx="6">
                  <c:v>Task #B1</c:v>
                </c:pt>
                <c:pt idx="7">
                  <c:v>Task #B2</c:v>
                </c:pt>
                <c:pt idx="8">
                  <c:v>Task #B3</c:v>
                </c:pt>
                <c:pt idx="9">
                  <c:v>Task #B4</c:v>
                </c:pt>
                <c:pt idx="11">
                  <c:v>Task #C1</c:v>
                </c:pt>
                <c:pt idx="12">
                  <c:v>Task #C2</c:v>
                </c:pt>
                <c:pt idx="13">
                  <c:v>Task #C3</c:v>
                </c:pt>
                <c:pt idx="14">
                  <c:v>Task #C4</c:v>
                </c:pt>
                <c:pt idx="15">
                  <c:v>Task #C5</c:v>
                </c:pt>
                <c:pt idx="17">
                  <c:v>Task #D1</c:v>
                </c:pt>
                <c:pt idx="18">
                  <c:v>Task #D2</c:v>
                </c:pt>
                <c:pt idx="19">
                  <c:v>Task #D3</c:v>
                </c:pt>
                <c:pt idx="20">
                  <c:v>Task #D4</c:v>
                </c:pt>
              </c:strCache>
            </c:strRef>
          </c:cat>
          <c:val>
            <c:numRef>
              <c:f>'Gantt Chart Sample'!$D$6:$D$26</c:f>
              <c:numCache>
                <c:formatCode>General</c:formatCode>
                <c:ptCount val="21"/>
                <c:pt idx="0">
                  <c:v>5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1">
                  <c:v>15</c:v>
                </c:pt>
                <c:pt idx="12">
                  <c:v>22</c:v>
                </c:pt>
                <c:pt idx="13">
                  <c:v>22</c:v>
                </c:pt>
                <c:pt idx="14">
                  <c:v>26</c:v>
                </c:pt>
                <c:pt idx="15">
                  <c:v>22</c:v>
                </c:pt>
                <c:pt idx="17">
                  <c:v>15</c:v>
                </c:pt>
                <c:pt idx="18">
                  <c:v>25</c:v>
                </c:pt>
                <c:pt idx="19">
                  <c:v>24</c:v>
                </c:pt>
                <c:pt idx="20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62F-4ABA-8B9C-9284D792F115}"/>
            </c:ext>
          </c:extLst>
        </c:ser>
        <c:ser>
          <c:idx val="1"/>
          <c:order val="1"/>
          <c:spPr>
            <a:solidFill>
              <a:srgbClr val="5CBCD6"/>
            </a:solidFill>
          </c:spPr>
          <c:invertIfNegative val="1"/>
          <c:cat>
            <c:strRef>
              <c:f>'Gantt Chart Sample'!$B$6:$B$26</c:f>
              <c:strCache>
                <c:ptCount val="21"/>
                <c:pt idx="0">
                  <c:v>Task #A1</c:v>
                </c:pt>
                <c:pt idx="1">
                  <c:v>Task #A2</c:v>
                </c:pt>
                <c:pt idx="2">
                  <c:v>Task #A3</c:v>
                </c:pt>
                <c:pt idx="3">
                  <c:v>Task #A4</c:v>
                </c:pt>
                <c:pt idx="4">
                  <c:v>Task #A5</c:v>
                </c:pt>
                <c:pt idx="6">
                  <c:v>Task #B1</c:v>
                </c:pt>
                <c:pt idx="7">
                  <c:v>Task #B2</c:v>
                </c:pt>
                <c:pt idx="8">
                  <c:v>Task #B3</c:v>
                </c:pt>
                <c:pt idx="9">
                  <c:v>Task #B4</c:v>
                </c:pt>
                <c:pt idx="11">
                  <c:v>Task #C1</c:v>
                </c:pt>
                <c:pt idx="12">
                  <c:v>Task #C2</c:v>
                </c:pt>
                <c:pt idx="13">
                  <c:v>Task #C3</c:v>
                </c:pt>
                <c:pt idx="14">
                  <c:v>Task #C4</c:v>
                </c:pt>
                <c:pt idx="15">
                  <c:v>Task #C5</c:v>
                </c:pt>
                <c:pt idx="17">
                  <c:v>Task #D1</c:v>
                </c:pt>
                <c:pt idx="18">
                  <c:v>Task #D2</c:v>
                </c:pt>
                <c:pt idx="19">
                  <c:v>Task #D3</c:v>
                </c:pt>
                <c:pt idx="20">
                  <c:v>Task #D4</c:v>
                </c:pt>
              </c:strCache>
            </c:strRef>
          </c:cat>
          <c:val>
            <c:numRef>
              <c:f>'Gantt Chart Sample'!$G$6:$G$26</c:f>
              <c:numCache>
                <c:formatCode>General</c:formatCode>
                <c:ptCount val="21"/>
                <c:pt idx="0">
                  <c:v>4</c:v>
                </c:pt>
                <c:pt idx="1">
                  <c:v>3.2</c:v>
                </c:pt>
                <c:pt idx="2">
                  <c:v>3.5999999999999996</c:v>
                </c:pt>
                <c:pt idx="3">
                  <c:v>2.4000000000000004</c:v>
                </c:pt>
                <c:pt idx="4">
                  <c:v>1.4000000000000001</c:v>
                </c:pt>
                <c:pt idx="6">
                  <c:v>4</c:v>
                </c:pt>
                <c:pt idx="7">
                  <c:v>6.4</c:v>
                </c:pt>
                <c:pt idx="8">
                  <c:v>1.7999999999999998</c:v>
                </c:pt>
                <c:pt idx="9">
                  <c:v>2</c:v>
                </c:pt>
                <c:pt idx="11">
                  <c:v>5</c:v>
                </c:pt>
                <c:pt idx="12">
                  <c:v>1.6</c:v>
                </c:pt>
                <c:pt idx="13">
                  <c:v>3</c:v>
                </c:pt>
                <c:pt idx="14">
                  <c:v>1.6</c:v>
                </c:pt>
                <c:pt idx="15">
                  <c:v>0.8</c:v>
                </c:pt>
                <c:pt idx="17">
                  <c:v>10</c:v>
                </c:pt>
                <c:pt idx="18">
                  <c:v>4.8000000000000007</c:v>
                </c:pt>
                <c:pt idx="19">
                  <c:v>4.2</c:v>
                </c:pt>
                <c:pt idx="2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62F-4ABA-8B9C-9284D792F115}"/>
            </c:ext>
          </c:extLst>
        </c:ser>
        <c:ser>
          <c:idx val="2"/>
          <c:order val="2"/>
          <c:spPr>
            <a:solidFill>
              <a:srgbClr val="6AD9F8"/>
            </a:solidFill>
          </c:spPr>
          <c:invertIfNegative val="1"/>
          <c:cat>
            <c:strRef>
              <c:f>'Gantt Chart Sample'!$B$6:$B$26</c:f>
              <c:strCache>
                <c:ptCount val="21"/>
                <c:pt idx="0">
                  <c:v>Task #A1</c:v>
                </c:pt>
                <c:pt idx="1">
                  <c:v>Task #A2</c:v>
                </c:pt>
                <c:pt idx="2">
                  <c:v>Task #A3</c:v>
                </c:pt>
                <c:pt idx="3">
                  <c:v>Task #A4</c:v>
                </c:pt>
                <c:pt idx="4">
                  <c:v>Task #A5</c:v>
                </c:pt>
                <c:pt idx="6">
                  <c:v>Task #B1</c:v>
                </c:pt>
                <c:pt idx="7">
                  <c:v>Task #B2</c:v>
                </c:pt>
                <c:pt idx="8">
                  <c:v>Task #B3</c:v>
                </c:pt>
                <c:pt idx="9">
                  <c:v>Task #B4</c:v>
                </c:pt>
                <c:pt idx="11">
                  <c:v>Task #C1</c:v>
                </c:pt>
                <c:pt idx="12">
                  <c:v>Task #C2</c:v>
                </c:pt>
                <c:pt idx="13">
                  <c:v>Task #C3</c:v>
                </c:pt>
                <c:pt idx="14">
                  <c:v>Task #C4</c:v>
                </c:pt>
                <c:pt idx="15">
                  <c:v>Task #C5</c:v>
                </c:pt>
                <c:pt idx="17">
                  <c:v>Task #D1</c:v>
                </c:pt>
                <c:pt idx="18">
                  <c:v>Task #D2</c:v>
                </c:pt>
                <c:pt idx="19">
                  <c:v>Task #D3</c:v>
                </c:pt>
                <c:pt idx="20">
                  <c:v>Task #D4</c:v>
                </c:pt>
              </c:strCache>
            </c:strRef>
          </c:cat>
          <c:val>
            <c:numRef>
              <c:f>'Gantt Chart Sample'!$H$6:$H$26</c:f>
              <c:numCache>
                <c:formatCode>General</c:formatCode>
                <c:ptCount val="21"/>
                <c:pt idx="0">
                  <c:v>0</c:v>
                </c:pt>
                <c:pt idx="1">
                  <c:v>0.79999999999999982</c:v>
                </c:pt>
                <c:pt idx="2">
                  <c:v>2.4000000000000004</c:v>
                </c:pt>
                <c:pt idx="3">
                  <c:v>3.5999999999999996</c:v>
                </c:pt>
                <c:pt idx="4">
                  <c:v>5.6</c:v>
                </c:pt>
                <c:pt idx="6">
                  <c:v>0</c:v>
                </c:pt>
                <c:pt idx="7">
                  <c:v>1.5999999999999996</c:v>
                </c:pt>
                <c:pt idx="8">
                  <c:v>1.2000000000000002</c:v>
                </c:pt>
                <c:pt idx="9">
                  <c:v>3</c:v>
                </c:pt>
                <c:pt idx="11">
                  <c:v>0</c:v>
                </c:pt>
                <c:pt idx="12">
                  <c:v>0.39999999999999991</c:v>
                </c:pt>
                <c:pt idx="13">
                  <c:v>2</c:v>
                </c:pt>
                <c:pt idx="14">
                  <c:v>2.4</c:v>
                </c:pt>
                <c:pt idx="15">
                  <c:v>3.2</c:v>
                </c:pt>
                <c:pt idx="17">
                  <c:v>0</c:v>
                </c:pt>
                <c:pt idx="18">
                  <c:v>1.1999999999999993</c:v>
                </c:pt>
                <c:pt idx="19">
                  <c:v>2.8</c:v>
                </c:pt>
                <c:pt idx="2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62F-4ABA-8B9C-9284D792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828964"/>
        <c:axId val="1807068638"/>
      </c:barChart>
      <c:catAx>
        <c:axId val="1770828964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807068638"/>
        <c:crosses val="autoZero"/>
        <c:auto val="1"/>
        <c:lblAlgn val="ctr"/>
        <c:lblOffset val="100"/>
        <c:noMultiLvlLbl val="1"/>
      </c:catAx>
      <c:valAx>
        <c:axId val="1807068638"/>
        <c:scaling>
          <c:orientation val="minMax"/>
        </c:scaling>
        <c:delete val="0"/>
        <c:axPos val="b"/>
        <c:majorGridlines>
          <c:spPr>
            <a:ln>
              <a:solidFill>
                <a:srgbClr val="CCCCCC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Days of the Month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770828964"/>
        <c:crosses val="max"/>
        <c:crossBetween val="between"/>
      </c:valAx>
    </c:plotArea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ecuniagroup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ecuniagroup.com/" TargetMode="Externa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3</xdr:row>
      <xdr:rowOff>1992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F50569-7B01-CF46-B4F2-E7381DF17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3441700" cy="611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</xdr:row>
      <xdr:rowOff>0</xdr:rowOff>
    </xdr:from>
    <xdr:ext cx="8391525" cy="519112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2128886</xdr:colOff>
      <xdr:row>1</xdr:row>
      <xdr:rowOff>9847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FC8EFD-7B6C-4413-BAAC-D7E8FADEB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128886" cy="3783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EA32D4-B46C-8B4D-A0B9-9A40B1EDCB46}" name="Table1" displayName="Table1" ref="A10:H28" totalsRowShown="0" headerRowDxfId="4" dataDxfId="5" headerRowBorderDxfId="11" tableBorderDxfId="12" totalsRowBorderDxfId="10">
  <autoFilter ref="A10:H28" xr:uid="{C3636A3B-A758-AA4D-9E71-C6D5B796228D}"/>
  <tableColumns count="8">
    <tableColumn id="1" xr3:uid="{B5DFBDC7-BA00-5E4C-BDA5-0BBDFD997E96}" name="Milestone" dataDxfId="9"/>
    <tableColumn id="2" xr3:uid="{2DB4583C-858D-7547-8B8D-F9BA35B5D0F9}" name="Category" dataDxfId="8"/>
    <tableColumn id="3" xr3:uid="{3F89D6E5-1B8F-844E-8F09-74A7E24F9DA1}" name="Sub-Category" dataDxfId="7"/>
    <tableColumn id="4" xr3:uid="{58F6415C-611F-DA44-AE75-10B00D024CC3}" name="Task / Activity" dataDxfId="6"/>
    <tableColumn id="5" xr3:uid="{642C59B0-5B22-624E-9328-F50A7F165660}" name="Owner" dataDxfId="3"/>
    <tableColumn id="6" xr3:uid="{6544F8F7-CEE7-A64D-984B-ED7D17BCCD3F}" name="Target End Date" dataDxfId="2"/>
    <tableColumn id="7" xr3:uid="{A4F9FC3C-4FC2-4844-9485-F0C08045F6EA}" name="Status" dataDxfId="0"/>
    <tableColumn id="8" xr3:uid="{DF628C65-47CD-7749-9583-2BA20A8E23C4}" name="Notes" dataDxfId="1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FA3D-F699-AE4D-BC07-460DE0064A1D}">
  <dimension ref="A1:H28"/>
  <sheetViews>
    <sheetView workbookViewId="0">
      <selection activeCell="C4" sqref="C4"/>
    </sheetView>
  </sheetViews>
  <sheetFormatPr baseColWidth="10" defaultRowHeight="16" x14ac:dyDescent="0.2"/>
  <cols>
    <col min="1" max="1" width="22.5" style="31" customWidth="1"/>
    <col min="2" max="2" width="22.33203125" style="31" customWidth="1"/>
    <col min="3" max="3" width="22.5" style="31" customWidth="1"/>
    <col min="4" max="4" width="39.5" style="31" customWidth="1"/>
    <col min="5" max="5" width="22.5" style="31" customWidth="1"/>
    <col min="6" max="6" width="25.33203125" style="36" customWidth="1"/>
    <col min="7" max="8" width="22.5" style="31" customWidth="1"/>
    <col min="9" max="16384" width="10.83203125" style="31"/>
  </cols>
  <sheetData>
    <row r="1" spans="1:8" x14ac:dyDescent="0.2">
      <c r="F1" s="31"/>
      <c r="G1" s="32" t="s">
        <v>23</v>
      </c>
    </row>
    <row r="2" spans="1:8" x14ac:dyDescent="0.2">
      <c r="F2" s="31"/>
      <c r="G2" s="33" t="s">
        <v>24</v>
      </c>
    </row>
    <row r="3" spans="1:8" x14ac:dyDescent="0.2">
      <c r="F3" s="31"/>
      <c r="G3" s="34" t="s">
        <v>25</v>
      </c>
    </row>
    <row r="4" spans="1:8" x14ac:dyDescent="0.2">
      <c r="F4" s="31"/>
      <c r="G4" s="35" t="s">
        <v>26</v>
      </c>
    </row>
    <row r="5" spans="1:8" x14ac:dyDescent="0.2">
      <c r="G5" s="37" t="s">
        <v>27</v>
      </c>
    </row>
    <row r="6" spans="1:8" x14ac:dyDescent="0.2">
      <c r="G6" s="38" t="s">
        <v>28</v>
      </c>
    </row>
    <row r="7" spans="1:8" x14ac:dyDescent="0.2">
      <c r="F7" s="31"/>
      <c r="G7" s="39" t="s">
        <v>29</v>
      </c>
    </row>
    <row r="8" spans="1:8" ht="20" thickBot="1" x14ac:dyDescent="0.35">
      <c r="A8" s="56" t="s">
        <v>31</v>
      </c>
      <c r="B8" s="56" t="s">
        <v>54</v>
      </c>
      <c r="F8" s="31"/>
      <c r="G8" s="40" t="s">
        <v>30</v>
      </c>
    </row>
    <row r="9" spans="1:8" ht="19" x14ac:dyDescent="0.3">
      <c r="A9" s="41"/>
      <c r="B9" s="41"/>
      <c r="C9" s="41"/>
      <c r="D9" s="41"/>
      <c r="E9" s="41"/>
      <c r="F9" s="42"/>
      <c r="G9" s="41"/>
      <c r="H9" s="41"/>
    </row>
    <row r="10" spans="1:8" ht="19" x14ac:dyDescent="0.3">
      <c r="A10" s="49" t="s">
        <v>15</v>
      </c>
      <c r="B10" s="50" t="s">
        <v>16</v>
      </c>
      <c r="C10" s="50" t="s">
        <v>17</v>
      </c>
      <c r="D10" s="50" t="s">
        <v>18</v>
      </c>
      <c r="E10" s="50" t="s">
        <v>19</v>
      </c>
      <c r="F10" s="51" t="s">
        <v>20</v>
      </c>
      <c r="G10" s="50" t="s">
        <v>21</v>
      </c>
      <c r="H10" s="52" t="s">
        <v>22</v>
      </c>
    </row>
    <row r="11" spans="1:8" ht="19" x14ac:dyDescent="0.3">
      <c r="A11" s="43" t="s">
        <v>50</v>
      </c>
      <c r="B11" s="44"/>
      <c r="C11" s="44"/>
      <c r="D11" s="44" t="s">
        <v>45</v>
      </c>
      <c r="E11" s="44"/>
      <c r="F11" s="53">
        <v>43108</v>
      </c>
      <c r="G11" s="54" t="s">
        <v>24</v>
      </c>
      <c r="H11" s="45"/>
    </row>
    <row r="12" spans="1:8" ht="19" x14ac:dyDescent="0.3">
      <c r="A12" s="43" t="s">
        <v>50</v>
      </c>
      <c r="B12" s="44"/>
      <c r="C12" s="44"/>
      <c r="D12" s="44" t="s">
        <v>46</v>
      </c>
      <c r="E12" s="44"/>
      <c r="F12" s="53">
        <v>43111</v>
      </c>
      <c r="G12" s="54" t="s">
        <v>25</v>
      </c>
      <c r="H12" s="45"/>
    </row>
    <row r="13" spans="1:8" ht="19" x14ac:dyDescent="0.3">
      <c r="A13" s="43" t="s">
        <v>50</v>
      </c>
      <c r="B13" s="44"/>
      <c r="C13" s="44"/>
      <c r="D13" s="44" t="s">
        <v>47</v>
      </c>
      <c r="E13" s="44"/>
      <c r="F13" s="53">
        <v>43116</v>
      </c>
      <c r="G13" s="54" t="s">
        <v>27</v>
      </c>
      <c r="H13" s="45"/>
    </row>
    <row r="14" spans="1:8" ht="19" x14ac:dyDescent="0.3">
      <c r="A14" s="43" t="s">
        <v>50</v>
      </c>
      <c r="B14" s="44"/>
      <c r="C14" s="44"/>
      <c r="D14" s="44" t="s">
        <v>48</v>
      </c>
      <c r="E14" s="44"/>
      <c r="F14" s="53">
        <v>43119</v>
      </c>
      <c r="G14" s="54" t="s">
        <v>28</v>
      </c>
      <c r="H14" s="45"/>
    </row>
    <row r="15" spans="1:8" ht="19" x14ac:dyDescent="0.3">
      <c r="A15" s="43" t="s">
        <v>50</v>
      </c>
      <c r="B15" s="44"/>
      <c r="C15" s="44"/>
      <c r="D15" s="44" t="s">
        <v>49</v>
      </c>
      <c r="E15" s="44"/>
      <c r="F15" s="53">
        <v>43123</v>
      </c>
      <c r="G15" s="54" t="s">
        <v>28</v>
      </c>
      <c r="H15" s="45"/>
    </row>
    <row r="16" spans="1:8" ht="19" x14ac:dyDescent="0.3">
      <c r="A16" s="43" t="s">
        <v>51</v>
      </c>
      <c r="B16" s="44"/>
      <c r="C16" s="44"/>
      <c r="D16" s="44" t="s">
        <v>44</v>
      </c>
      <c r="E16" s="44"/>
      <c r="F16" s="53">
        <v>43112</v>
      </c>
      <c r="G16" s="54" t="s">
        <v>24</v>
      </c>
      <c r="H16" s="45"/>
    </row>
    <row r="17" spans="1:8" ht="19" x14ac:dyDescent="0.3">
      <c r="A17" s="43" t="s">
        <v>51</v>
      </c>
      <c r="B17" s="44"/>
      <c r="C17" s="44"/>
      <c r="D17" s="44" t="s">
        <v>43</v>
      </c>
      <c r="E17" s="44"/>
      <c r="F17" s="53">
        <v>43119</v>
      </c>
      <c r="G17" s="54" t="s">
        <v>24</v>
      </c>
      <c r="H17" s="45"/>
    </row>
    <row r="18" spans="1:8" ht="19" x14ac:dyDescent="0.3">
      <c r="A18" s="43" t="s">
        <v>51</v>
      </c>
      <c r="B18" s="44"/>
      <c r="C18" s="44"/>
      <c r="D18" s="44" t="s">
        <v>42</v>
      </c>
      <c r="E18" s="44"/>
      <c r="F18" s="53">
        <v>43119</v>
      </c>
      <c r="G18" s="54" t="s">
        <v>25</v>
      </c>
      <c r="H18" s="45"/>
    </row>
    <row r="19" spans="1:8" ht="19" x14ac:dyDescent="0.3">
      <c r="A19" s="43" t="s">
        <v>51</v>
      </c>
      <c r="B19" s="44"/>
      <c r="C19" s="44"/>
      <c r="D19" s="44" t="s">
        <v>41</v>
      </c>
      <c r="E19" s="44"/>
      <c r="F19" s="53">
        <v>43126</v>
      </c>
      <c r="G19" s="54" t="s">
        <v>26</v>
      </c>
      <c r="H19" s="45"/>
    </row>
    <row r="20" spans="1:8" ht="19" x14ac:dyDescent="0.3">
      <c r="A20" s="43" t="s">
        <v>52</v>
      </c>
      <c r="B20" s="44"/>
      <c r="C20" s="44"/>
      <c r="D20" s="44" t="s">
        <v>36</v>
      </c>
      <c r="E20" s="44"/>
      <c r="F20" s="53">
        <v>43119</v>
      </c>
      <c r="G20" s="54" t="s">
        <v>24</v>
      </c>
      <c r="H20" s="45"/>
    </row>
    <row r="21" spans="1:8" ht="19" x14ac:dyDescent="0.3">
      <c r="A21" s="43" t="s">
        <v>52</v>
      </c>
      <c r="B21" s="44"/>
      <c r="C21" s="44"/>
      <c r="D21" s="44" t="s">
        <v>37</v>
      </c>
      <c r="E21" s="44"/>
      <c r="F21" s="53">
        <v>43123</v>
      </c>
      <c r="G21" s="54" t="s">
        <v>29</v>
      </c>
      <c r="H21" s="45"/>
    </row>
    <row r="22" spans="1:8" ht="19" x14ac:dyDescent="0.3">
      <c r="A22" s="43" t="s">
        <v>52</v>
      </c>
      <c r="B22" s="44"/>
      <c r="C22" s="44"/>
      <c r="D22" s="44" t="s">
        <v>38</v>
      </c>
      <c r="E22" s="44"/>
      <c r="F22" s="53">
        <v>43126</v>
      </c>
      <c r="G22" s="54" t="s">
        <v>25</v>
      </c>
      <c r="H22" s="45"/>
    </row>
    <row r="23" spans="1:8" ht="19" x14ac:dyDescent="0.3">
      <c r="A23" s="43" t="s">
        <v>52</v>
      </c>
      <c r="B23" s="44"/>
      <c r="C23" s="44"/>
      <c r="D23" s="44" t="s">
        <v>39</v>
      </c>
      <c r="E23" s="44"/>
      <c r="F23" s="53">
        <v>43129</v>
      </c>
      <c r="G23" s="54" t="s">
        <v>27</v>
      </c>
      <c r="H23" s="45"/>
    </row>
    <row r="24" spans="1:8" ht="19" x14ac:dyDescent="0.3">
      <c r="A24" s="43" t="s">
        <v>52</v>
      </c>
      <c r="B24" s="44"/>
      <c r="C24" s="44"/>
      <c r="D24" s="44" t="s">
        <v>40</v>
      </c>
      <c r="E24" s="44"/>
      <c r="F24" s="53">
        <v>43125</v>
      </c>
      <c r="G24" s="54" t="s">
        <v>26</v>
      </c>
      <c r="H24" s="45"/>
    </row>
    <row r="25" spans="1:8" ht="19" x14ac:dyDescent="0.3">
      <c r="A25" s="43" t="s">
        <v>53</v>
      </c>
      <c r="B25" s="44"/>
      <c r="C25" s="44"/>
      <c r="D25" s="44" t="s">
        <v>32</v>
      </c>
      <c r="E25" s="44"/>
      <c r="F25" s="53">
        <v>43124</v>
      </c>
      <c r="G25" s="54" t="s">
        <v>28</v>
      </c>
      <c r="H25" s="45"/>
    </row>
    <row r="26" spans="1:8" ht="19" x14ac:dyDescent="0.3">
      <c r="A26" s="43" t="s">
        <v>53</v>
      </c>
      <c r="B26" s="44"/>
      <c r="C26" s="44"/>
      <c r="D26" s="44" t="s">
        <v>33</v>
      </c>
      <c r="E26" s="44"/>
      <c r="F26" s="53">
        <v>43130</v>
      </c>
      <c r="G26" s="54" t="s">
        <v>27</v>
      </c>
      <c r="H26" s="45"/>
    </row>
    <row r="27" spans="1:8" ht="19" x14ac:dyDescent="0.3">
      <c r="A27" s="43" t="s">
        <v>53</v>
      </c>
      <c r="B27" s="44"/>
      <c r="C27" s="44"/>
      <c r="D27" s="44" t="s">
        <v>34</v>
      </c>
      <c r="E27" s="44"/>
      <c r="F27" s="53">
        <v>43130</v>
      </c>
      <c r="G27" s="54" t="s">
        <v>29</v>
      </c>
      <c r="H27" s="45"/>
    </row>
    <row r="28" spans="1:8" ht="19" x14ac:dyDescent="0.3">
      <c r="A28" s="46" t="s">
        <v>53</v>
      </c>
      <c r="B28" s="47"/>
      <c r="C28" s="47"/>
      <c r="D28" s="47" t="s">
        <v>35</v>
      </c>
      <c r="E28" s="47"/>
      <c r="F28" s="55">
        <v>43131</v>
      </c>
      <c r="G28" s="54" t="s">
        <v>28</v>
      </c>
      <c r="H28" s="48"/>
    </row>
  </sheetData>
  <phoneticPr fontId="8" type="noConversion"/>
  <dataValidations count="1">
    <dataValidation type="list" allowBlank="1" showInputMessage="1" showErrorMessage="1" sqref="G11:G28" xr:uid="{8968B5CA-DE3B-0A42-9AD9-B57495C07DC0}">
      <formula1>$G$2:$G$8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47"/>
  <sheetViews>
    <sheetView showGridLines="0" tabSelected="1" zoomScale="162" zoomScaleNormal="162" workbookViewId="0">
      <selection activeCell="B1" sqref="B1"/>
    </sheetView>
  </sheetViews>
  <sheetFormatPr baseColWidth="10" defaultColWidth="0" defaultRowHeight="15.75" customHeight="1" x14ac:dyDescent="0.25"/>
  <cols>
    <col min="1" max="1" width="30.33203125" style="3" bestFit="1" customWidth="1"/>
    <col min="2" max="2" width="23.33203125" style="3" customWidth="1"/>
    <col min="3" max="9" width="12.33203125" style="3" customWidth="1"/>
    <col min="10" max="10" width="10.83203125" style="3" customWidth="1"/>
    <col min="11" max="12" width="7.33203125" style="3" customWidth="1"/>
    <col min="13" max="14" width="3.6640625" style="3" customWidth="1"/>
    <col min="15" max="15" width="6.5" style="3" customWidth="1"/>
    <col min="16" max="34" width="4.5" style="3" customWidth="1"/>
    <col min="35" max="35" width="7.33203125" style="3" customWidth="1"/>
    <col min="36" max="36" width="7.33203125" style="3" hidden="1"/>
    <col min="37" max="16384" width="14.5" style="3" hidden="1"/>
  </cols>
  <sheetData>
    <row r="1" spans="1:36" ht="29" customHeight="1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2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.75" customHeight="1" x14ac:dyDescent="0.25">
      <c r="A2" s="10" t="s">
        <v>9</v>
      </c>
      <c r="B2" s="1"/>
      <c r="C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7" x14ac:dyDescent="0.25">
      <c r="A3" s="11" t="s">
        <v>14</v>
      </c>
      <c r="B3" s="11" t="s">
        <v>0</v>
      </c>
      <c r="C3" s="11" t="s">
        <v>1</v>
      </c>
      <c r="D3" s="11" t="s">
        <v>11</v>
      </c>
      <c r="E3" s="11" t="s">
        <v>2</v>
      </c>
      <c r="F3" s="11" t="s">
        <v>10</v>
      </c>
      <c r="G3" s="11" t="s">
        <v>12</v>
      </c>
      <c r="H3" s="11" t="s">
        <v>13</v>
      </c>
      <c r="I3" s="11" t="s">
        <v>3</v>
      </c>
      <c r="J3" s="11" t="s">
        <v>4</v>
      </c>
      <c r="K3" s="4"/>
      <c r="L3" s="5"/>
      <c r="M3" s="5"/>
      <c r="N3" s="5"/>
      <c r="O3" s="5"/>
      <c r="P3" s="4" t="s">
        <v>5</v>
      </c>
      <c r="Q3" s="5"/>
      <c r="R3" s="5"/>
      <c r="S3" s="5"/>
      <c r="T3" s="5"/>
      <c r="U3" s="6" t="s">
        <v>6</v>
      </c>
      <c r="V3" s="5"/>
      <c r="W3" s="5"/>
      <c r="X3" s="5"/>
      <c r="Y3" s="5"/>
      <c r="Z3" s="4" t="s">
        <v>7</v>
      </c>
      <c r="AA3" s="5"/>
      <c r="AB3" s="5"/>
      <c r="AC3" s="5"/>
      <c r="AD3" s="5"/>
      <c r="AE3" s="6" t="s">
        <v>8</v>
      </c>
      <c r="AF3" s="5"/>
      <c r="AG3" s="5"/>
      <c r="AH3" s="5"/>
      <c r="AI3" s="5"/>
      <c r="AJ3" s="7"/>
    </row>
    <row r="4" spans="1:36" ht="17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19" x14ac:dyDescent="0.3">
      <c r="A5" s="13" t="s">
        <v>50</v>
      </c>
      <c r="B5" s="14"/>
      <c r="C5" s="14"/>
      <c r="D5" s="14"/>
      <c r="E5" s="14"/>
      <c r="F5" s="14"/>
      <c r="G5" s="14"/>
      <c r="H5" s="14"/>
      <c r="I5" s="14"/>
      <c r="J5" s="14"/>
      <c r="K5" s="2"/>
      <c r="L5" s="8"/>
      <c r="M5" s="9"/>
      <c r="N5" s="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8" x14ac:dyDescent="0.25">
      <c r="A6" s="15"/>
      <c r="B6" s="16" t="s">
        <v>45</v>
      </c>
      <c r="C6" s="17">
        <v>43105</v>
      </c>
      <c r="D6" s="18">
        <f t="shared" ref="D6:D10" si="0">DAY(C6)</f>
        <v>5</v>
      </c>
      <c r="E6" s="19">
        <v>43108</v>
      </c>
      <c r="F6" s="20">
        <f>DATEDIF(C6,E6,"d")+1</f>
        <v>4</v>
      </c>
      <c r="G6" s="21">
        <f>SUM(F6*J6)</f>
        <v>4</v>
      </c>
      <c r="H6" s="22">
        <f>SUM(F6-G6)</f>
        <v>0</v>
      </c>
      <c r="I6" s="16"/>
      <c r="J6" s="23">
        <v>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8" x14ac:dyDescent="0.25">
      <c r="A7" s="15"/>
      <c r="B7" s="16" t="s">
        <v>46</v>
      </c>
      <c r="C7" s="17">
        <v>43108</v>
      </c>
      <c r="D7" s="18">
        <f t="shared" si="0"/>
        <v>8</v>
      </c>
      <c r="E7" s="19">
        <v>43111</v>
      </c>
      <c r="F7" s="20">
        <f t="shared" ref="F7:F26" si="1">DATEDIF(C7,E7,"d")+1</f>
        <v>4</v>
      </c>
      <c r="G7" s="21">
        <f t="shared" ref="G7:G26" si="2">SUM(F7*J7)</f>
        <v>3.2</v>
      </c>
      <c r="H7" s="22">
        <f t="shared" ref="H7:H26" si="3">SUM(F7-G7)</f>
        <v>0.79999999999999982</v>
      </c>
      <c r="I7" s="16"/>
      <c r="J7" s="24">
        <v>0.8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8" x14ac:dyDescent="0.25">
      <c r="A8" s="15"/>
      <c r="B8" s="16" t="s">
        <v>47</v>
      </c>
      <c r="C8" s="17">
        <v>43111</v>
      </c>
      <c r="D8" s="18">
        <f t="shared" si="0"/>
        <v>11</v>
      </c>
      <c r="E8" s="19">
        <v>43116</v>
      </c>
      <c r="F8" s="20">
        <f t="shared" si="1"/>
        <v>6</v>
      </c>
      <c r="G8" s="21">
        <f t="shared" si="2"/>
        <v>3.5999999999999996</v>
      </c>
      <c r="H8" s="22">
        <f t="shared" si="3"/>
        <v>2.4000000000000004</v>
      </c>
      <c r="I8" s="16"/>
      <c r="J8" s="23">
        <v>0.6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8" x14ac:dyDescent="0.25">
      <c r="A9" s="15"/>
      <c r="B9" s="16" t="s">
        <v>48</v>
      </c>
      <c r="C9" s="17">
        <v>43114</v>
      </c>
      <c r="D9" s="18">
        <f t="shared" si="0"/>
        <v>14</v>
      </c>
      <c r="E9" s="19">
        <v>43119</v>
      </c>
      <c r="F9" s="20">
        <f t="shared" si="1"/>
        <v>6</v>
      </c>
      <c r="G9" s="21">
        <f t="shared" si="2"/>
        <v>2.4000000000000004</v>
      </c>
      <c r="H9" s="22">
        <f t="shared" si="3"/>
        <v>3.5999999999999996</v>
      </c>
      <c r="I9" s="16"/>
      <c r="J9" s="25">
        <v>0.4</v>
      </c>
    </row>
    <row r="10" spans="1:36" ht="18" x14ac:dyDescent="0.25">
      <c r="A10" s="15"/>
      <c r="B10" s="16" t="s">
        <v>49</v>
      </c>
      <c r="C10" s="17">
        <v>43117</v>
      </c>
      <c r="D10" s="18">
        <f t="shared" si="0"/>
        <v>17</v>
      </c>
      <c r="E10" s="19">
        <v>43123</v>
      </c>
      <c r="F10" s="20">
        <f t="shared" si="1"/>
        <v>7</v>
      </c>
      <c r="G10" s="21">
        <f t="shared" si="2"/>
        <v>1.4000000000000001</v>
      </c>
      <c r="H10" s="22">
        <f t="shared" si="3"/>
        <v>5.6</v>
      </c>
      <c r="I10" s="16"/>
      <c r="J10" s="26">
        <v>0.2</v>
      </c>
    </row>
    <row r="11" spans="1:36" ht="19" x14ac:dyDescent="0.3">
      <c r="A11" s="13" t="s">
        <v>51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36" ht="18" x14ac:dyDescent="0.25">
      <c r="A12" s="15"/>
      <c r="B12" s="16" t="s">
        <v>44</v>
      </c>
      <c r="C12" s="17">
        <v>43109</v>
      </c>
      <c r="D12" s="18">
        <f t="shared" ref="D12:D15" si="4">DAY(C12)</f>
        <v>9</v>
      </c>
      <c r="E12" s="19">
        <v>43112</v>
      </c>
      <c r="F12" s="20">
        <f t="shared" si="1"/>
        <v>4</v>
      </c>
      <c r="G12" s="21">
        <f t="shared" si="2"/>
        <v>4</v>
      </c>
      <c r="H12" s="22">
        <f t="shared" si="3"/>
        <v>0</v>
      </c>
      <c r="I12" s="16"/>
      <c r="J12" s="28">
        <v>1</v>
      </c>
    </row>
    <row r="13" spans="1:36" ht="18" x14ac:dyDescent="0.25">
      <c r="A13" s="15"/>
      <c r="B13" s="16" t="s">
        <v>43</v>
      </c>
      <c r="C13" s="17">
        <v>43112</v>
      </c>
      <c r="D13" s="18">
        <f t="shared" si="4"/>
        <v>12</v>
      </c>
      <c r="E13" s="19">
        <v>43119</v>
      </c>
      <c r="F13" s="20">
        <f t="shared" si="1"/>
        <v>8</v>
      </c>
      <c r="G13" s="21">
        <f t="shared" si="2"/>
        <v>6.4</v>
      </c>
      <c r="H13" s="22">
        <f t="shared" si="3"/>
        <v>1.5999999999999996</v>
      </c>
      <c r="I13" s="16"/>
      <c r="J13" s="29">
        <v>0.8</v>
      </c>
    </row>
    <row r="14" spans="1:36" ht="18" x14ac:dyDescent="0.25">
      <c r="A14" s="15"/>
      <c r="B14" s="16" t="s">
        <v>42</v>
      </c>
      <c r="C14" s="17">
        <v>43117</v>
      </c>
      <c r="D14" s="18">
        <f t="shared" si="4"/>
        <v>17</v>
      </c>
      <c r="E14" s="19">
        <v>43119</v>
      </c>
      <c r="F14" s="20">
        <f t="shared" si="1"/>
        <v>3</v>
      </c>
      <c r="G14" s="21">
        <f t="shared" si="2"/>
        <v>1.7999999999999998</v>
      </c>
      <c r="H14" s="22">
        <f t="shared" si="3"/>
        <v>1.2000000000000002</v>
      </c>
      <c r="I14" s="16"/>
      <c r="J14" s="30">
        <v>0.6</v>
      </c>
    </row>
    <row r="15" spans="1:36" ht="18" x14ac:dyDescent="0.25">
      <c r="A15" s="15"/>
      <c r="B15" s="16" t="s">
        <v>41</v>
      </c>
      <c r="C15" s="17">
        <v>43122</v>
      </c>
      <c r="D15" s="18">
        <f t="shared" si="4"/>
        <v>22</v>
      </c>
      <c r="E15" s="19">
        <v>43126</v>
      </c>
      <c r="F15" s="20">
        <f t="shared" si="1"/>
        <v>5</v>
      </c>
      <c r="G15" s="21">
        <f t="shared" si="2"/>
        <v>2</v>
      </c>
      <c r="H15" s="22">
        <f t="shared" si="3"/>
        <v>3</v>
      </c>
      <c r="I15" s="16"/>
      <c r="J15" s="30">
        <v>0.4</v>
      </c>
    </row>
    <row r="16" spans="1:36" ht="19" x14ac:dyDescent="0.3">
      <c r="A16" s="13" t="s">
        <v>52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8" x14ac:dyDescent="0.25">
      <c r="A17" s="15"/>
      <c r="B17" s="16" t="s">
        <v>36</v>
      </c>
      <c r="C17" s="17">
        <v>43115</v>
      </c>
      <c r="D17" s="18">
        <f t="shared" ref="D17:D21" si="5">DAY(C17)</f>
        <v>15</v>
      </c>
      <c r="E17" s="19">
        <v>43119</v>
      </c>
      <c r="F17" s="20">
        <f t="shared" si="1"/>
        <v>5</v>
      </c>
      <c r="G17" s="21">
        <f t="shared" si="2"/>
        <v>5</v>
      </c>
      <c r="H17" s="22">
        <f t="shared" si="3"/>
        <v>0</v>
      </c>
      <c r="I17" s="16"/>
      <c r="J17" s="30">
        <v>1</v>
      </c>
    </row>
    <row r="18" spans="1:10" ht="18" x14ac:dyDescent="0.25">
      <c r="A18" s="15"/>
      <c r="B18" s="16" t="s">
        <v>37</v>
      </c>
      <c r="C18" s="17">
        <v>43122</v>
      </c>
      <c r="D18" s="18">
        <f t="shared" si="5"/>
        <v>22</v>
      </c>
      <c r="E18" s="19">
        <v>43123</v>
      </c>
      <c r="F18" s="20">
        <f t="shared" si="1"/>
        <v>2</v>
      </c>
      <c r="G18" s="21">
        <f t="shared" si="2"/>
        <v>1.6</v>
      </c>
      <c r="H18" s="22">
        <f t="shared" si="3"/>
        <v>0.39999999999999991</v>
      </c>
      <c r="I18" s="16"/>
      <c r="J18" s="30">
        <v>0.8</v>
      </c>
    </row>
    <row r="19" spans="1:10" ht="18" x14ac:dyDescent="0.25">
      <c r="A19" s="15"/>
      <c r="B19" s="16" t="s">
        <v>38</v>
      </c>
      <c r="C19" s="17">
        <v>43122</v>
      </c>
      <c r="D19" s="18">
        <f t="shared" si="5"/>
        <v>22</v>
      </c>
      <c r="E19" s="19">
        <v>43126</v>
      </c>
      <c r="F19" s="20">
        <f t="shared" si="1"/>
        <v>5</v>
      </c>
      <c r="G19" s="21">
        <f t="shared" si="2"/>
        <v>3</v>
      </c>
      <c r="H19" s="22">
        <f t="shared" si="3"/>
        <v>2</v>
      </c>
      <c r="I19" s="16"/>
      <c r="J19" s="30">
        <v>0.6</v>
      </c>
    </row>
    <row r="20" spans="1:10" ht="18" x14ac:dyDescent="0.25">
      <c r="A20" s="15"/>
      <c r="B20" s="16" t="s">
        <v>39</v>
      </c>
      <c r="C20" s="17">
        <v>43126</v>
      </c>
      <c r="D20" s="18">
        <f t="shared" si="5"/>
        <v>26</v>
      </c>
      <c r="E20" s="19">
        <v>43129</v>
      </c>
      <c r="F20" s="20">
        <f t="shared" si="1"/>
        <v>4</v>
      </c>
      <c r="G20" s="21">
        <f t="shared" si="2"/>
        <v>1.6</v>
      </c>
      <c r="H20" s="22">
        <f t="shared" si="3"/>
        <v>2.4</v>
      </c>
      <c r="I20" s="16"/>
      <c r="J20" s="30">
        <v>0.4</v>
      </c>
    </row>
    <row r="21" spans="1:10" ht="18" x14ac:dyDescent="0.25">
      <c r="A21" s="15"/>
      <c r="B21" s="16" t="s">
        <v>40</v>
      </c>
      <c r="C21" s="17">
        <v>43122</v>
      </c>
      <c r="D21" s="18">
        <f t="shared" si="5"/>
        <v>22</v>
      </c>
      <c r="E21" s="19">
        <v>43125</v>
      </c>
      <c r="F21" s="20">
        <f t="shared" si="1"/>
        <v>4</v>
      </c>
      <c r="G21" s="21">
        <f t="shared" si="2"/>
        <v>0.8</v>
      </c>
      <c r="H21" s="22">
        <f t="shared" si="3"/>
        <v>3.2</v>
      </c>
      <c r="I21" s="16"/>
      <c r="J21" s="30">
        <v>0.2</v>
      </c>
    </row>
    <row r="22" spans="1:10" ht="19" x14ac:dyDescent="0.3">
      <c r="A22" s="13" t="s">
        <v>53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18" x14ac:dyDescent="0.25">
      <c r="A23" s="15"/>
      <c r="B23" s="16" t="s">
        <v>32</v>
      </c>
      <c r="C23" s="17">
        <v>43115</v>
      </c>
      <c r="D23" s="18">
        <f t="shared" ref="D23:D26" si="6">DAY(C23)</f>
        <v>15</v>
      </c>
      <c r="E23" s="19">
        <v>43124</v>
      </c>
      <c r="F23" s="20">
        <f t="shared" si="1"/>
        <v>10</v>
      </c>
      <c r="G23" s="21">
        <f t="shared" si="2"/>
        <v>10</v>
      </c>
      <c r="H23" s="22">
        <f t="shared" si="3"/>
        <v>0</v>
      </c>
      <c r="I23" s="16"/>
      <c r="J23" s="30">
        <v>1</v>
      </c>
    </row>
    <row r="24" spans="1:10" ht="18" x14ac:dyDescent="0.25">
      <c r="A24" s="15"/>
      <c r="B24" s="16" t="s">
        <v>33</v>
      </c>
      <c r="C24" s="17">
        <v>43125</v>
      </c>
      <c r="D24" s="18">
        <f t="shared" si="6"/>
        <v>25</v>
      </c>
      <c r="E24" s="19">
        <v>43130</v>
      </c>
      <c r="F24" s="20">
        <f t="shared" si="1"/>
        <v>6</v>
      </c>
      <c r="G24" s="21">
        <f t="shared" si="2"/>
        <v>4.8000000000000007</v>
      </c>
      <c r="H24" s="22">
        <f t="shared" si="3"/>
        <v>1.1999999999999993</v>
      </c>
      <c r="I24" s="16"/>
      <c r="J24" s="30">
        <v>0.8</v>
      </c>
    </row>
    <row r="25" spans="1:10" ht="18" x14ac:dyDescent="0.25">
      <c r="A25" s="15"/>
      <c r="B25" s="16" t="s">
        <v>34</v>
      </c>
      <c r="C25" s="17">
        <v>43124</v>
      </c>
      <c r="D25" s="18">
        <f t="shared" si="6"/>
        <v>24</v>
      </c>
      <c r="E25" s="19">
        <v>43130</v>
      </c>
      <c r="F25" s="20">
        <f t="shared" si="1"/>
        <v>7</v>
      </c>
      <c r="G25" s="21">
        <f t="shared" si="2"/>
        <v>4.2</v>
      </c>
      <c r="H25" s="22">
        <f t="shared" si="3"/>
        <v>2.8</v>
      </c>
      <c r="I25" s="16"/>
      <c r="J25" s="30">
        <v>0.6</v>
      </c>
    </row>
    <row r="26" spans="1:10" ht="18" x14ac:dyDescent="0.25">
      <c r="A26" s="15"/>
      <c r="B26" s="16" t="s">
        <v>35</v>
      </c>
      <c r="C26" s="17">
        <v>43130</v>
      </c>
      <c r="D26" s="18">
        <f t="shared" si="6"/>
        <v>30</v>
      </c>
      <c r="E26" s="19">
        <v>43131</v>
      </c>
      <c r="F26" s="20">
        <f t="shared" si="1"/>
        <v>2</v>
      </c>
      <c r="G26" s="21">
        <f t="shared" si="2"/>
        <v>0</v>
      </c>
      <c r="H26" s="22">
        <f t="shared" si="3"/>
        <v>2</v>
      </c>
      <c r="I26" s="16"/>
      <c r="J26" s="30">
        <v>0</v>
      </c>
    </row>
    <row r="27" spans="1:10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3" ht="16" x14ac:dyDescent="0.25"/>
    <row r="34" ht="16" x14ac:dyDescent="0.25"/>
    <row r="35" ht="16" x14ac:dyDescent="0.25"/>
    <row r="36" ht="16" x14ac:dyDescent="0.25"/>
    <row r="37" ht="16" x14ac:dyDescent="0.25"/>
    <row r="38" ht="16" x14ac:dyDescent="0.25"/>
    <row r="39" ht="16" x14ac:dyDescent="0.25"/>
    <row r="40" ht="16" x14ac:dyDescent="0.25"/>
    <row r="41" ht="16" x14ac:dyDescent="0.25"/>
    <row r="42" ht="16" x14ac:dyDescent="0.25"/>
    <row r="43" ht="16" x14ac:dyDescent="0.25"/>
    <row r="44" ht="16" x14ac:dyDescent="0.25"/>
    <row r="45" ht="16" x14ac:dyDescent="0.25"/>
    <row r="46" ht="16" x14ac:dyDescent="0.25"/>
    <row r="47" ht="16" x14ac:dyDescent="0.25"/>
  </sheetData>
  <mergeCells count="15">
    <mergeCell ref="I3:I4"/>
    <mergeCell ref="J3:J4"/>
    <mergeCell ref="F3:F4"/>
    <mergeCell ref="AE3:AI3"/>
    <mergeCell ref="Z3:AD3"/>
    <mergeCell ref="U3:Y3"/>
    <mergeCell ref="K3:O3"/>
    <mergeCell ref="P3:T3"/>
    <mergeCell ref="C3:C4"/>
    <mergeCell ref="A3:A4"/>
    <mergeCell ref="B3:B4"/>
    <mergeCell ref="G3:G4"/>
    <mergeCell ref="H3:H4"/>
    <mergeCell ref="D3:D4"/>
    <mergeCell ref="E3:E4"/>
  </mergeCells>
  <phoneticPr fontId="8" type="noConversion"/>
  <conditionalFormatting sqref="J6:J10 J12:J15 J17:J21 J23:J26">
    <cfRule type="colorScale" priority="1">
      <colorScale>
        <cfvo type="percent" val="0"/>
        <cfvo type="percent" val="100"/>
        <color rgb="FFFFFFFF"/>
        <color rgb="FF5CBCD6"/>
      </colorScale>
    </cfRule>
  </conditionalFormatting>
  <dataValidations count="1">
    <dataValidation type="custom" allowBlank="1" showDropDown="1" sqref="C6:C10 E6:E10 E12:E15 E17:E21 C23:C26 E23:E26" xr:uid="{00000000-0002-0000-0000-000000000000}">
      <formula1>OR(NOT(ISERROR(DATEVALUE(C6))), AND(ISNUMBER(C6), LEFT(CELL("format", C6))="D"))</formula1>
    </dataValidation>
  </dataValidations>
  <pageMargins left="0.7" right="0.7" top="0.75" bottom="0.75" header="0.3" footer="0.3"/>
  <pageSetup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 Sample</vt:lpstr>
      <vt:lpstr>Gantt Chart 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Rivera Pecunia</dc:creator>
  <cp:keywords/>
  <dc:description/>
  <cp:lastModifiedBy>Gus Pecunia</cp:lastModifiedBy>
  <dcterms:created xsi:type="dcterms:W3CDTF">2018-06-20T16:10:08Z</dcterms:created>
  <dcterms:modified xsi:type="dcterms:W3CDTF">2019-06-12T19:24:16Z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Pecunia Group, Inc.</vt:lpwstr>
  </property>
</Properties>
</file>